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A3A30C00-55DC-4A4B-8DDD-A18D34EF34DB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<sst xmlns="http://schemas.openxmlformats.org/spreadsheetml/2006/main" count="34" uniqueCount="34">
  <si>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</si>
  <si>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</si>
  <si>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</si>
  <si>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</si>
  <si>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</si>
  <si>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</si>
  <si>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</si>
  <si>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</si>
  <si>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</si>
  <si>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</si>
  <si>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</si>
  <si>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</si>
  <si>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</si>
  <si>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</si>
  <si>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</si>
  <si>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</si>
  <si>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</si>
  <si>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</si>
  <si>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</si>
  <si>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</si>
  <si>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</si>
  <si>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</si>
  <si>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</si>
  <si>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</si>
  <si>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</si>
  <si>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</si>
  <si>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</si>
  <si>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</si>
  <si>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</si>
  <si>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</si>
  <si>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</si>
  <si>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</si>
  <si>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7</t>
  </si>
  <si>
    <t>CIG: 83626526BD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</si>
</sst>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Normal="100" workbookViewId="0">
      <selection activeCell="B8" sqref="B8:D8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5050624.9592926977</v>
      </c>
      <c r="C16" s="9">
        <f>C11*D11+C12*D12+C13*D13</f>
        <v>0</v>
      </c>
      <c r="D16" s="13">
        <f>TRUNC(B16*(100%-C16),2)</f>
        <v>5050624.95</v>
      </c>
    </row>
    <row r="17" spans="2:5" ht="18" customHeight="1" thickBot="1" x14ac:dyDescent="0.3">
      <c r="B17" s="41"/>
      <c r="C17" s="41"/>
      <c r="D17" s="41"/>
    </row>
    <row r="18" spans="2:5" ht="14.45" customHeight="1" x14ac:dyDescent="0.25">
      <c r="B18" s="26" t="s">
        <v>15</v>
      </c>
      <c r="C18" s="44" t="s">
        <v>14</v>
      </c>
      <c r="D18" s="45"/>
    </row>
    <row r="19" spans="2:5" ht="12.75" x14ac:dyDescent="0.25">
      <c r="B19" s="29" t="s">
        <v>13</v>
      </c>
      <c r="C19" s="46"/>
      <c r="D19" s="47"/>
    </row>
    <row r="20" spans="2:5" ht="12.75" x14ac:dyDescent="0.25">
      <c r="B20" s="30"/>
      <c r="C20" s="4"/>
      <c r="D20" s="7"/>
    </row>
    <row r="21" spans="2:5" ht="57.95" customHeight="1" x14ac:dyDescent="0.25">
      <c r="B21" s="20" t="s">
        <v>19</v>
      </c>
      <c r="C21" s="21" t="s">
        <v>20</v>
      </c>
      <c r="D21" s="22" t="s">
        <v>22</v>
      </c>
    </row>
    <row r="22" spans="2:5" ht="13.5" thickBot="1" x14ac:dyDescent="0.3">
      <c r="B22" s="8">
        <v>701228.25</v>
      </c>
      <c r="C22" s="9">
        <f>+C19</f>
        <v>0</v>
      </c>
      <c r="D22" s="10">
        <f>TRUNC(B22*(100%-C22),2)</f>
        <v>701228.25</v>
      </c>
    </row>
    <row r="23" spans="2:5" ht="21" customHeight="1" thickBot="1" x14ac:dyDescent="0.3"/>
    <row r="24" spans="2:5" ht="21" customHeight="1" thickBot="1" x14ac:dyDescent="0.3">
      <c r="B24" s="52" t="s">
        <v>27</v>
      </c>
      <c r="C24" s="53"/>
      <c r="D24" s="15">
        <v>5751853.2092926977</v>
      </c>
    </row>
    <row r="25" spans="2:5" ht="21" customHeight="1" thickBot="1" x14ac:dyDescent="0.3">
      <c r="B25" s="52" t="s">
        <v>25</v>
      </c>
      <c r="C25" s="53"/>
      <c r="D25" s="15">
        <v>44759.25</v>
      </c>
      <c r="E25" s="14"/>
    </row>
    <row r="26" spans="2:5" ht="21" customHeight="1" thickBot="1" x14ac:dyDescent="0.3">
      <c r="B26" s="16"/>
      <c r="C26" s="16"/>
      <c r="D26" s="16"/>
    </row>
    <row r="27" spans="2:5" ht="21" customHeight="1" thickBot="1" x14ac:dyDescent="0.3">
      <c r="B27" s="42" t="s">
        <v>23</v>
      </c>
      <c r="C27" s="43"/>
      <c r="D27" s="17">
        <f>IF(C19="",0,+D16+D22)</f>
        <v>0</v>
      </c>
    </row>
    <row r="28" spans="2:5" ht="21" customHeight="1" thickBot="1" x14ac:dyDescent="0.3">
      <c r="B28" s="42" t="s">
        <v>29</v>
      </c>
      <c r="C28" s="43"/>
      <c r="D28" s="18">
        <f>IF(C19=0,0,1-(D27/D24))</f>
        <v>0</v>
      </c>
    </row>
    <row r="29" spans="2:5" ht="21" customHeight="1" thickBot="1" x14ac:dyDescent="0.3">
      <c r="B29" s="42" t="s">
        <v>28</v>
      </c>
      <c r="C29" s="43"/>
      <c r="D29" s="19">
        <f>IF(D27=0,0,+D27+D25)</f>
        <v>0</v>
      </c>
    </row>
    <row r="30" spans="2:5" ht="21" customHeight="1" thickBot="1" x14ac:dyDescent="0.3"/>
    <row r="31" spans="2:5" ht="21" customHeight="1" x14ac:dyDescent="0.25">
      <c r="B31" s="48" t="s">
        <v>5</v>
      </c>
      <c r="C31" s="49"/>
      <c r="D31" s="11"/>
    </row>
    <row r="32" spans="2:5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pCtOywyf+CQwnzCiH04WOgaIFLduy+NMJCatHJwYmcnCC4wGBnSDZqLrxxDiuFmAqBpyLT+eVT3yoTQ0neauJA==" saltValue="hJL5OTqR1yLbT+PVkT7bZg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2020-07-06T13:58:31Z</dcterms:modified>
</cp:coreProperties>
</file>